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Inventory" sheetId="2" state="visible" r:id="rId4"/>
    <sheet name="Before go-live" sheetId="3" state="visible" r:id="rId5"/>
  </sheets>
  <definedNames>
    <definedName function="false" hidden="true" localSheetId="1" name="_xlnm._FilterDatabase" vbProcedure="false">Inventory!$A$4:$K$50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<sst xmlns="http://schemas.openxmlformats.org/spreadsheetml/2006/main" count="583" uniqueCount="371">
  <si>
    <t xml:space="preserve">Kitchen inventory summary</t>
  </si>
  <si>
    <t xml:space="preserve">Counts update as you fill in Status on the Inventory sheet.</t>
  </si>
  <si>
    <t xml:space="preserve">Items listed</t>
  </si>
  <si>
    <t xml:space="preserve">Status: Working</t>
  </si>
  <si>
    <t xml:space="preserve">Status: Needs repair</t>
  </si>
  <si>
    <t xml:space="preserve">Status: Replace</t>
  </si>
  <si>
    <t xml:space="preserve">Status: Not checked</t>
  </si>
  <si>
    <t xml:space="preserve">Gas appliances on the line</t>
  </si>
  <si>
    <t xml:space="preserve">Before go-live: red actions</t>
  </si>
  <si>
    <t xml:space="preserve">Before go-live: amber actions</t>
  </si>
  <si>
    <t xml:space="preserve">Before go-live: actions done</t>
  </si>
  <si>
    <t xml:space="preserve">Menu coverage</t>
  </si>
  <si>
    <t xml:space="preserve">Tandoori wings, sizzlers, naans, tandoori roast</t>
  </si>
  <si>
    <t xml:space="preserve">Shaan gas tandoor + sizzler platters</t>
  </si>
  <si>
    <t xml:space="preserve">Naan-pizzas and the overnight one-operator station</t>
  </si>
  <si>
    <t xml:space="preserve">Conveyor pizza oven + pizza prep counter</t>
  </si>
  <si>
    <t xml:space="preserve">Hot wings and tenders</t>
  </si>
  <si>
    <t xml:space="preserve">Henny Penny pressure fryer</t>
  </si>
  <si>
    <t xml:space="preserve">Masala and loaded fries</t>
  </si>
  <si>
    <t xml:space="preserve">BNI open fryer</t>
  </si>
  <si>
    <t xml:space="preserve">Butter chicken smash burger</t>
  </si>
  <si>
    <t xml:space="preserve">Gas griddle / chargrill with press (confirmed: the plan’s griddle question is answered)</t>
  </si>
  <si>
    <t xml:space="preserve">House curry, chana masala, gravies</t>
  </si>
  <si>
    <t xml:space="preserve">Indian open-top range + GN gantry</t>
  </si>
  <si>
    <t xml:space="preserve">Sunday roast, lamb shank, batch bases</t>
  </si>
  <si>
    <t xml:space="preserve">Convotherm combi oven</t>
  </si>
  <si>
    <t xml:space="preserve">Naan and pizza dough</t>
  </si>
  <si>
    <t xml:space="preserve">Spiral dough mixer</t>
  </si>
  <si>
    <t xml:space="preserve">Breakfast</t>
  </si>
  <si>
    <t xml:space="preserve">Toasters, griddle, hot cupboard, heated pass</t>
  </si>
  <si>
    <t xml:space="preserve">The Far Moor Taproom — kitchen inventory (from photos, 7 Nov 2026)</t>
  </si>
  <si>
    <t xml:space="preserve">Condition is as seen in photos, not tested. Confirm make, model and serial from each rating plate, then set Status. Grey Status cells are for you to fill in.</t>
  </si>
  <si>
    <t xml:space="preserve">Ref</t>
  </si>
  <si>
    <t xml:space="preserve">Area</t>
  </si>
  <si>
    <t xml:space="preserve">Item</t>
  </si>
  <si>
    <t xml:space="preserve">Make / model (as seen)</t>
  </si>
  <si>
    <t xml:space="preserve">Qty</t>
  </si>
  <si>
    <t xml:space="preserve">Fuel / power</t>
  </si>
  <si>
    <t xml:space="preserve">Condition (as seen)</t>
  </si>
  <si>
    <t xml:space="preserve">Use on the new menu</t>
  </si>
  <si>
    <t xml:space="preserve">Status</t>
  </si>
  <si>
    <t xml:space="preserve">Action before go-live</t>
  </si>
  <si>
    <t xml:space="preserve">Photo set</t>
  </si>
  <si>
    <t xml:space="preserve">K01</t>
  </si>
  <si>
    <t xml:space="preserve">Cooking line</t>
  </si>
  <si>
    <t xml:space="preserve">Gas tandoor (clay pot, temperature gauge)</t>
  </si>
  <si>
    <t xml:space="preserve">Shaan Tandoors</t>
  </si>
  <si>
    <t xml:space="preserve">Gas</t>
  </si>
  <si>
    <t xml:space="preserve">In place; clay pot intact; pan and lid resting on top</t>
  </si>
  <si>
    <t xml:space="preserve">Tandoori wings, sizzlers, naans, naan rolls, Sunday tandoori roast</t>
  </si>
  <si>
    <t xml:space="preserve">Not checked</t>
  </si>
  <si>
    <t xml:space="preserve">Gas Safe check; clean and season the pot</t>
  </si>
  <si>
    <t xml:space="preserve">Today</t>
  </si>
  <si>
    <t xml:space="preserve">K02</t>
  </si>
  <si>
    <t xml:space="preserve">Indian open-top gas range, about 10–12 burners in two rows</t>
  </si>
  <si>
    <t xml:space="preserve">Make not visible</t>
  </si>
  <si>
    <t xml:space="preserve">Burner trays lined with foil; one pan support off and on the floor</t>
  </si>
  <si>
    <t xml:space="preserve">House curry, chana masala, sauces and gravies</t>
  </si>
  <si>
    <t xml:space="preserve">Remove foil; refit pan support; Gas Safe service</t>
  </si>
  <si>
    <t xml:space="preserve">K03</t>
  </si>
  <si>
    <t xml:space="preserve">Overhead gantry with gastronorm containers and lids</t>
  </si>
  <si>
    <t xml:space="preserve">Stainless</t>
  </si>
  <si>
    <t xml:space="preserve">—</t>
  </si>
  <si>
    <t xml:space="preserve">About 9–10 GN pots in place</t>
  </si>
  <si>
    <t xml:space="preserve">Curry and garnish station</t>
  </si>
  <si>
    <t xml:space="preserve">Clean</t>
  </si>
  <si>
    <t xml:space="preserve">K04</t>
  </si>
  <si>
    <t xml:space="preserve">Kadhai, tawa and stockpots</t>
  </si>
  <si>
    <t xml:space="preserve">Various</t>
  </si>
  <si>
    <t xml:space="preserve">In use</t>
  </si>
  <si>
    <t xml:space="preserve">Curry station</t>
  </si>
  <si>
    <t xml:space="preserve">Deep clean</t>
  </si>
  <si>
    <t xml:space="preserve">K05</t>
  </si>
  <si>
    <t xml:space="preserve">Tandoor skewers, spiders and long ladles (wall rack)</t>
  </si>
  <si>
    <t xml:space="preserve">Hanging set, quantity to count</t>
  </si>
  <si>
    <t xml:space="preserve">Tandoor wings, seekh and tikka</t>
  </si>
  <si>
    <t xml:space="preserve">Count and clean</t>
  </si>
  <si>
    <t xml:space="preserve">K06</t>
  </si>
  <si>
    <t xml:space="preserve">Combi oven on stand</t>
  </si>
  <si>
    <t xml:space="preserve">Convotherm (easyTouch style), about 6-grid</t>
  </si>
  <si>
    <t xml:space="preserve">Electric (check)</t>
  </si>
  <si>
    <t xml:space="preserve">Installed under the canopy</t>
  </si>
  <si>
    <t xml:space="preserve">Sunday roast chicken and lamb shank, batch bases</t>
  </si>
  <si>
    <t xml:space="preserve">Service and descale; identify the blue cylinder stored under the stand</t>
  </si>
  <si>
    <t xml:space="preserve">Today / earlier</t>
  </si>
  <si>
    <t xml:space="preserve">K07</t>
  </si>
  <si>
    <t xml:space="preserve">Gas chargrill / griddle with press lid, 4 burners</t>
  </si>
  <si>
    <t xml:space="preserve">Installed; gas hoses connected</t>
  </si>
  <si>
    <t xml:space="preserve">Butter chicken smash burger, sizzler finishing</t>
  </si>
  <si>
    <t xml:space="preserve">Gas Safe check. This answers the plan’s griddle question</t>
  </si>
  <si>
    <t xml:space="preserve">K08</t>
  </si>
  <si>
    <t xml:space="preserve">Pressure fryer</t>
  </si>
  <si>
    <t xml:space="preserve">Henny Penny, Computron 8000 controller</t>
  </si>
  <si>
    <t xml:space="preserve">Gas (yellow hose)</t>
  </si>
  <si>
    <t xml:space="preserve">Installed; controller display visible</t>
  </si>
  <si>
    <t xml:space="preserve">Tandoori hot wings, tenders</t>
  </si>
  <si>
    <t xml:space="preserve">Service; ask the insurer whether a pressure system inspection is needed</t>
  </si>
  <si>
    <t xml:space="preserve">K09</t>
  </si>
  <si>
    <t xml:space="preserve">Open floor fryer</t>
  </si>
  <si>
    <t xml:space="preserve">BNI</t>
  </si>
  <si>
    <t xml:space="preserve">Gas hose disconnected and lying in the tank</t>
  </si>
  <si>
    <t xml:space="preserve">Masala fries, loaded fries</t>
  </si>
  <si>
    <t xml:space="preserve">Gas Safe reconnection and commissioning</t>
  </si>
  <si>
    <t xml:space="preserve">K10</t>
  </si>
  <si>
    <t xml:space="preserve">Second fryer / dump station unit</t>
  </si>
  <si>
    <t xml:space="preserve">Stainless, make not visible</t>
  </si>
  <si>
    <t xml:space="preserve">Check</t>
  </si>
  <si>
    <t xml:space="preserve">Behind the BNI fryer</t>
  </si>
  <si>
    <t xml:space="preserve">Fries holding</t>
  </si>
  <si>
    <t xml:space="preserve">Identify and test</t>
  </si>
  <si>
    <t xml:space="preserve">K11</t>
  </si>
  <si>
    <t xml:space="preserve">Conveyor pizza oven on castors</t>
  </si>
  <si>
    <t xml:space="preserve">Lincoln-type impinger (confirm plate)</t>
  </si>
  <si>
    <t xml:space="preserve">Gas (check)</t>
  </si>
  <si>
    <t xml:space="preserve">Gas hose disconnected and lying on top; parts on top</t>
  </si>
  <si>
    <t xml:space="preserve">Naan-pizzas, kids’ margherita, overnight one-operator station</t>
  </si>
  <si>
    <t xml:space="preserve">Gas Safe reconnection and commissioning; clear the top</t>
  </si>
  <si>
    <t xml:space="preserve">K12</t>
  </si>
  <si>
    <t xml:space="preserve">Refrigerated pizza prep counter (3 doors, topping rail)</t>
  </si>
  <si>
    <t xml:space="preserve">Electric</t>
  </si>
  <si>
    <t xml:space="preserve">Next to the conveyor oven</t>
  </si>
  <si>
    <t xml:space="preserve">Naan-pizza topping station</t>
  </si>
  <si>
    <t xml:space="preserve">Clean; check temperature</t>
  </si>
  <si>
    <t xml:space="preserve">K13</t>
  </si>
  <si>
    <t xml:space="preserve">Main extraction canopies with baffle filters</t>
  </si>
  <si>
    <t xml:space="preserve">Large canopies over the line</t>
  </si>
  <si>
    <t xml:space="preserve">Whole cooking line</t>
  </si>
  <si>
    <t xml:space="preserve">TR19 extraction clean (on the plan checklist)</t>
  </si>
  <si>
    <t xml:space="preserve">K14</t>
  </si>
  <si>
    <t xml:space="preserve">Pass</t>
  </si>
  <si>
    <t xml:space="preserve">Heated pass shelf / gantry with heaters and switches</t>
  </si>
  <si>
    <t xml:space="preserve">Stainless, 2-tier</t>
  </si>
  <si>
    <t xml:space="preserve">In place above the microwave bench</t>
  </si>
  <si>
    <t xml:space="preserve">Holding plates for dine-in</t>
  </si>
  <si>
    <t xml:space="preserve">Test the heaters</t>
  </si>
  <si>
    <t xml:space="preserve">K15</t>
  </si>
  <si>
    <t xml:space="preserve">Hot cupboard with doors and isolator switch</t>
  </si>
  <si>
    <t xml:space="preserve">Under the pass bench</t>
  </si>
  <si>
    <t xml:space="preserve">Plate warming and hot holding</t>
  </si>
  <si>
    <t xml:space="preserve">Test</t>
  </si>
  <si>
    <t xml:space="preserve">K16</t>
  </si>
  <si>
    <t xml:space="preserve">Commercial microwave</t>
  </si>
  <si>
    <t xml:space="preserve">Buffalo GK641</t>
  </si>
  <si>
    <t xml:space="preserve">PAT sticker visible</t>
  </si>
  <si>
    <t xml:space="preserve">Reheat and regen</t>
  </si>
  <si>
    <t xml:space="preserve">Check the PAT date</t>
  </si>
  <si>
    <t xml:space="preserve">K17</t>
  </si>
  <si>
    <t xml:space="preserve">Toasters, 4-slice</t>
  </si>
  <si>
    <t xml:space="preserve">Acekool plus 2 commercial-style seen earlier</t>
  </si>
  <si>
    <t xml:space="preserve">Domestic grade</t>
  </si>
  <si>
    <t xml:space="preserve">Breakfast service</t>
  </si>
  <si>
    <t xml:space="preserve">PAT test</t>
  </si>
  <si>
    <t xml:space="preserve">K18</t>
  </si>
  <si>
    <t xml:space="preserve">Kettle</t>
  </si>
  <si>
    <t xml:space="preserve">Tower (domestic)</t>
  </si>
  <si>
    <t xml:space="preserve">Domestic</t>
  </si>
  <si>
    <t xml:space="preserve">Staff use only</t>
  </si>
  <si>
    <t xml:space="preserve">K19</t>
  </si>
  <si>
    <t xml:space="preserve">Refrigeration</t>
  </si>
  <si>
    <t xml:space="preserve">Walk-in cold room</t>
  </si>
  <si>
    <t xml:space="preserve">Foster</t>
  </si>
  <si>
    <t xml:space="preserve">Door and handle intact</t>
  </si>
  <si>
    <t xml:space="preserve">Main chilled store</t>
  </si>
  <si>
    <t xml:space="preserve">Repair (flagged at the Aug 2025 handover) and check temperature</t>
  </si>
  <si>
    <t xml:space="preserve">K20</t>
  </si>
  <si>
    <t xml:space="preserve">Upright 2-door fridge or freezer, stainless</t>
  </si>
  <si>
    <t xml:space="preserve">Make not visible (service sticker on the door)</t>
  </si>
  <si>
    <t xml:space="preserve">In place by the walk-in</t>
  </si>
  <si>
    <t xml:space="preserve">Chilled or frozen store</t>
  </si>
  <si>
    <t xml:space="preserve">Confirm fridge or freezer; check temperature</t>
  </si>
  <si>
    <t xml:space="preserve">K21</t>
  </si>
  <si>
    <t xml:space="preserve">Upright 2-door deep freezer, stainless</t>
  </si>
  <si>
    <t xml:space="preserve">Williams</t>
  </si>
  <si>
    <t xml:space="preserve">In place; freezer stock list on the door</t>
  </si>
  <si>
    <t xml:space="preserve">Frozen wings, fries, naans</t>
  </si>
  <si>
    <t xml:space="preserve">Check temperature; date-check stock</t>
  </si>
  <si>
    <t xml:space="preserve">K22</t>
  </si>
  <si>
    <t xml:space="preserve">Undercounter fridge (locking door)</t>
  </si>
  <si>
    <t xml:space="preserve">Gram</t>
  </si>
  <si>
    <t xml:space="preserve">Electrical safety test pass sticker</t>
  </si>
  <si>
    <t xml:space="preserve">Pass and garnish</t>
  </si>
  <si>
    <t xml:space="preserve">Check temperature</t>
  </si>
  <si>
    <t xml:space="preserve">K23</t>
  </si>
  <si>
    <t xml:space="preserve">American-style fridge freezers</t>
  </si>
  <si>
    <t xml:space="preserve">Samsung (domestic), with water dispensers</t>
  </si>
  <si>
    <t xml:space="preserve">Domestic units</t>
  </si>
  <si>
    <t xml:space="preserve">Back-up or staff use</t>
  </si>
  <si>
    <t xml:space="preserve">Plan to replace with commercial units; check temperatures</t>
  </si>
  <si>
    <t xml:space="preserve">K24</t>
  </si>
  <si>
    <t xml:space="preserve">Undercounter fridges and prep island with fridge drawers</t>
  </si>
  <si>
    <t xml:space="preserve">Seen in earlier photos</t>
  </si>
  <si>
    <t xml:space="preserve">Prep and marinades</t>
  </si>
  <si>
    <t xml:space="preserve">Check temperatures</t>
  </si>
  <si>
    <t xml:space="preserve">Earlier</t>
  </si>
  <si>
    <t xml:space="preserve">K25</t>
  </si>
  <si>
    <t xml:space="preserve">Prep</t>
  </si>
  <si>
    <t xml:space="preserve">A box of dirty tea towels sitting on it</t>
  </si>
  <si>
    <t xml:space="preserve">Clear it; clean; PAT test</t>
  </si>
  <si>
    <t xml:space="preserve">K26</t>
  </si>
  <si>
    <t xml:space="preserve">Bench-mounted can opener</t>
  </si>
  <si>
    <t xml:space="preserve">Fitted to the prep bench</t>
  </si>
  <si>
    <t xml:space="preserve">Clean the blade</t>
  </si>
  <si>
    <t xml:space="preserve">K27</t>
  </si>
  <si>
    <t xml:space="preserve">Stainless prep tables and shelving</t>
  </si>
  <si>
    <t xml:space="preserve">Central island and wall benches</t>
  </si>
  <si>
    <t xml:space="preserve">Prep stations</t>
  </si>
  <si>
    <t xml:space="preserve">Declutter and clean</t>
  </si>
  <si>
    <t xml:space="preserve">K28</t>
  </si>
  <si>
    <t xml:space="preserve">Galvanised wire shelving racks</t>
  </si>
  <si>
    <t xml:space="preserve">Dry and chilled storage</t>
  </si>
  <si>
    <t xml:space="preserve">K29</t>
  </si>
  <si>
    <t xml:space="preserve">Blender and rice cooker</t>
  </si>
  <si>
    <t xml:space="preserve">Kenwood blender; rice cooker</t>
  </si>
  <si>
    <t xml:space="preserve">Seen earlier</t>
  </si>
  <si>
    <t xml:space="preserve">Sauces, lassi, rice</t>
  </si>
  <si>
    <t xml:space="preserve">K30</t>
  </si>
  <si>
    <t xml:space="preserve">Wash-up</t>
  </si>
  <si>
    <t xml:space="preserve">Pot-wash sink with drainer</t>
  </si>
  <si>
    <t xml:space="preserve">One by the window, one at the pass</t>
  </si>
  <si>
    <t xml:space="preserve">Pot wash</t>
  </si>
  <si>
    <t xml:space="preserve">K31</t>
  </si>
  <si>
    <t xml:space="preserve">Hand-wash basin</t>
  </si>
  <si>
    <t xml:space="preserve">Stainless, round bowl</t>
  </si>
  <si>
    <t xml:space="preserve">Being used as a bin, full of carrier bags</t>
  </si>
  <si>
    <t xml:space="preserve">Hand washing only</t>
  </si>
  <si>
    <t xml:space="preserve">Clear it now and keep it clear, with soap and paper towels (an inspector will mark this down)</t>
  </si>
  <si>
    <t xml:space="preserve">K32</t>
  </si>
  <si>
    <t xml:space="preserve">Small canopy over the wash-up area</t>
  </si>
  <si>
    <t xml:space="preserve">In place</t>
  </si>
  <si>
    <t xml:space="preserve">Steam extraction</t>
  </si>
  <si>
    <t xml:space="preserve">Include in the TR19 clean</t>
  </si>
  <si>
    <t xml:space="preserve">K33</t>
  </si>
  <si>
    <t xml:space="preserve">Serveware</t>
  </si>
  <si>
    <t xml:space="preserve">Sizzler platters, oval, embossed stainless</t>
  </si>
  <si>
    <t xml:space="preserve">Stacked in a sink; count to confirm</t>
  </si>
  <si>
    <t xml:space="preserve">Mighty Mixed Sizzler, paneer sizzler</t>
  </si>
  <si>
    <t xml:space="preserve">Count; buy cast-iron inserts and wooden bases if needed</t>
  </si>
  <si>
    <t xml:space="preserve">K34</t>
  </si>
  <si>
    <t xml:space="preserve">Balti / karahi serving dishes, black</t>
  </si>
  <si>
    <t xml:space="preserve">Stacked on the pass; count to confirm</t>
  </si>
  <si>
    <t xml:space="preserve">Curry service</t>
  </si>
  <si>
    <t xml:space="preserve">Count</t>
  </si>
  <si>
    <t xml:space="preserve">K35</t>
  </si>
  <si>
    <t xml:space="preserve">Dinner plates and pasta bowls</t>
  </si>
  <si>
    <t xml:space="preserve">White china</t>
  </si>
  <si>
    <t xml:space="preserve">Large stacks on shelving; count to confirm</t>
  </si>
  <si>
    <t xml:space="preserve">Dine-in service, roast</t>
  </si>
  <si>
    <t xml:space="preserve">Count and check for chips</t>
  </si>
  <si>
    <t xml:space="preserve">K36</t>
  </si>
  <si>
    <t xml:space="preserve">Large aluminium stockpots</t>
  </si>
  <si>
    <t xml:space="preserve">On shelving</t>
  </si>
  <si>
    <t xml:space="preserve">Batch curry bases, gravy</t>
  </si>
  <si>
    <t xml:space="preserve">K37</t>
  </si>
  <si>
    <t xml:space="preserve">Safety</t>
  </si>
  <si>
    <t xml:space="preserve">Kitchen fire suppression control panel (hood system)</t>
  </si>
  <si>
    <t xml:space="preserve">Wall panel with LCD and red and yellow controls</t>
  </si>
  <si>
    <t xml:space="preserve">In place by the extinguishers</t>
  </si>
  <si>
    <t xml:space="preserve">Protects the cooking line</t>
  </si>
  <si>
    <t xml:space="preserve">Confirm the service date and that it is armed</t>
  </si>
  <si>
    <t xml:space="preserve">K38</t>
  </si>
  <si>
    <t xml:space="preserve">Fire extinguishers: CO2 and wet chemical</t>
  </si>
  <si>
    <t xml:space="preserve">2 units on wall brackets</t>
  </si>
  <si>
    <t xml:space="preserve">Signage in place</t>
  </si>
  <si>
    <t xml:space="preserve">Kitchen fire cover</t>
  </si>
  <si>
    <t xml:space="preserve">Check service tags are in date</t>
  </si>
  <si>
    <t xml:space="preserve">K39</t>
  </si>
  <si>
    <t xml:space="preserve">Fire alarm sounder, call point and panel</t>
  </si>
  <si>
    <t xml:space="preserve">Fire System 2000 panel</t>
  </si>
  <si>
    <t xml:space="preserve">Building alarm</t>
  </si>
  <si>
    <t xml:space="preserve">Confirm the last service and test log</t>
  </si>
  <si>
    <t xml:space="preserve">K40</t>
  </si>
  <si>
    <t xml:space="preserve">CCTV dome cameras and monitor</t>
  </si>
  <si>
    <t xml:space="preserve">Monitor shows "no link" on some feeds</t>
  </si>
  <si>
    <t xml:space="preserve">Night lone-working cover</t>
  </si>
  <si>
    <t xml:space="preserve">Fix the dead feeds before nights start</t>
  </si>
  <si>
    <t xml:space="preserve">K41</t>
  </si>
  <si>
    <t xml:space="preserve">Services</t>
  </si>
  <si>
    <t xml:space="preserve">Kitchen and restaurant distribution board</t>
  </si>
  <si>
    <t xml:space="preserve">Labelled board with bedroom heating zones and emergency lighting switches</t>
  </si>
  <si>
    <t xml:space="preserve">Lockable cabinet; contractor labels</t>
  </si>
  <si>
    <t xml:space="preserve">Kitchen, restaurant and hotel heating</t>
  </si>
  <si>
    <t xml:space="preserve">Part of the EICR</t>
  </si>
  <si>
    <t xml:space="preserve">K42</t>
  </si>
  <si>
    <t xml:space="preserve">Gas solenoid valve and pipework by the DB</t>
  </si>
  <si>
    <t xml:space="preserve">Exposed valve on the pipe</t>
  </si>
  <si>
    <t xml:space="preserve">Gas interlock with the extraction</t>
  </si>
  <si>
    <t xml:space="preserve">Gas Safe check of the interlock</t>
  </si>
  <si>
    <t xml:space="preserve">K43</t>
  </si>
  <si>
    <t xml:space="preserve">Fibreglass step ladder</t>
  </si>
  <si>
    <t xml:space="preserve">EN131 Professional</t>
  </si>
  <si>
    <t xml:space="preserve">Labels intact</t>
  </si>
  <si>
    <t xml:space="preserve">Maintenance</t>
  </si>
  <si>
    <t xml:space="preserve">Store outside the kitchen</t>
  </si>
  <si>
    <t xml:space="preserve">K44</t>
  </si>
  <si>
    <t xml:space="preserve">Housekeeping</t>
  </si>
  <si>
    <t xml:space="preserve">FOH tub chairs stored in the kitchen</t>
  </si>
  <si>
    <t xml:space="preserve">Striped tub chairs</t>
  </si>
  <si>
    <t xml:space="preserve">In front of the Williams freezer</t>
  </si>
  <si>
    <t xml:space="preserve">FOH furniture</t>
  </si>
  <si>
    <t xml:space="preserve">Move out of the kitchen</t>
  </si>
  <si>
    <t xml:space="preserve">K45</t>
  </si>
  <si>
    <t xml:space="preserve">Plastic service trolley, 3-tier</t>
  </si>
  <si>
    <t xml:space="preserve">Plastic</t>
  </si>
  <si>
    <t xml:space="preserve">By the freezer</t>
  </si>
  <si>
    <t xml:space="preserve">Clearing and room service</t>
  </si>
  <si>
    <t xml:space="preserve">K46</t>
  </si>
  <si>
    <t xml:space="preserve">Stock</t>
  </si>
  <si>
    <t xml:space="preserve">Natural yogurt buckets</t>
  </si>
  <si>
    <t xml:space="preserve">Henna and Dairy Farm</t>
  </si>
  <si>
    <t xml:space="preserve">About 15 buckets on prep shelving</t>
  </si>
  <si>
    <t xml:space="preserve">Marinades and raita</t>
  </si>
  <si>
    <t xml:space="preserve">Check use-by dates; chill or discard</t>
  </si>
  <si>
    <t xml:space="preserve">Quantities in blue are counts from the photos; serveware counts are estimates to confirm.</t>
  </si>
  <si>
    <t xml:space="preserve">What to sort before the kitchen trades</t>
  </si>
  <si>
    <t xml:space="preserve">From the photos. Red = do before anything is switched on. Amber = before opening. Green = this month.</t>
  </si>
  <si>
    <t xml:space="preserve">#</t>
  </si>
  <si>
    <t xml:space="preserve">Priority</t>
  </si>
  <si>
    <t xml:space="preserve">Issue seen</t>
  </si>
  <si>
    <t xml:space="preserve">Why it matters</t>
  </si>
  <si>
    <t xml:space="preserve">Action</t>
  </si>
  <si>
    <t xml:space="preserve">Who</t>
  </si>
  <si>
    <t xml:space="preserve">Done?</t>
  </si>
  <si>
    <t xml:space="preserve">Red</t>
  </si>
  <si>
    <t xml:space="preserve">Gas hoses disconnected on the BNI fryer and the conveyor oven; brass fittings and parts loose on the bench</t>
  </si>
  <si>
    <t xml:space="preserve">Equipment isn’t commissioned. Running it uncertified voids insurance and fails a Gas Safe check</t>
  </si>
  <si>
    <t xml:space="preserve">Gas Safe engineer to reconnect, commission and issue the catering gas certificate (including the extraction interlock)</t>
  </si>
  <si>
    <t xml:space="preserve">Gas Safe engineer</t>
  </si>
  <si>
    <t xml:space="preserve">Blue cylinder stored under the combi oven stand</t>
  </si>
  <si>
    <t xml:space="preserve">If it’s LPG or another gas, it shouldn’t be stored in the kitchen</t>
  </si>
  <si>
    <t xml:space="preserve">Identify it. If it’s a gas bottle, remove it to an approved outside store</t>
  </si>
  <si>
    <t xml:space="preserve">Manager</t>
  </si>
  <si>
    <t xml:space="preserve">Foil lining the burner trays on the Indian range</t>
  </si>
  <si>
    <t xml:space="preserve">Fire and grease risk; can upset combustion</t>
  </si>
  <si>
    <t xml:space="preserve">Remove the foil, deep clean the trays, refit the loose pan support</t>
  </si>
  <si>
    <t xml:space="preserve">Kitchen team</t>
  </si>
  <si>
    <t xml:space="preserve">Hand-wash basin full of carrier bags</t>
  </si>
  <si>
    <t xml:space="preserve">A hand-wash basin must be kept clear with soap and towels: an instant mark-down on a hygiene inspection</t>
  </si>
  <si>
    <t xml:space="preserve">Clear it today; put soap, paper towels and a bin beside it</t>
  </si>
  <si>
    <t xml:space="preserve">Amber</t>
  </si>
  <si>
    <t xml:space="preserve">Walk-in cold room (Foster) flagged for repair at handover</t>
  </si>
  <si>
    <t xml:space="preserve">Main chilled store for a 24/7 kitchen</t>
  </si>
  <si>
    <t xml:space="preserve">Refrigeration engineer to repair and log temperatures</t>
  </si>
  <si>
    <t xml:space="preserve">Refrigeration engineer</t>
  </si>
  <si>
    <t xml:space="preserve">Pressure equipment; insurers often ask for an inspection record</t>
  </si>
  <si>
    <t xml:space="preserve">Service it and ask Accelerant whether a written scheme of examination is needed</t>
  </si>
  <si>
    <t xml:space="preserve">Fire suppression panel, extinguishers and alarm</t>
  </si>
  <si>
    <t xml:space="preserve">Needed for the insurance and the fire risk assessment, especially for 24/7 trading</t>
  </si>
  <si>
    <t xml:space="preserve">Check service dates; book any overdue servicing; record the alarm test</t>
  </si>
  <si>
    <t xml:space="preserve">CCTV monitor showing "no link" feeds</t>
  </si>
  <si>
    <t xml:space="preserve">Night lone-working and cashless controls rely on CCTV</t>
  </si>
  <si>
    <t xml:space="preserve">Fix the dead cameras before nights start</t>
  </si>
  <si>
    <t xml:space="preserve">Yogurt and other stock of unknown age</t>
  </si>
  <si>
    <t xml:space="preserve">Food safety</t>
  </si>
  <si>
    <t xml:space="preserve">Date-check every bucket and the freezer list; discard anything out of date</t>
  </si>
  <si>
    <t xml:space="preserve">Extraction canopies</t>
  </si>
  <si>
    <t xml:space="preserve">TR19 clean is on the plan checklist; insurers ask for it</t>
  </si>
  <si>
    <t xml:space="preserve">Book a TR19 clean and keep the certificate</t>
  </si>
  <si>
    <t xml:space="preserve">Contractor</t>
  </si>
  <si>
    <t xml:space="preserve">Green</t>
  </si>
  <si>
    <t xml:space="preserve">Two domestic Samsung fridge freezers</t>
  </si>
  <si>
    <t xml:space="preserve">Domestic units struggle with commercial door use and temperature logging</t>
  </si>
  <si>
    <t xml:space="preserve">Keep for staff or back-up; budget for commercial replacements</t>
  </si>
  <si>
    <t xml:space="preserve">Tub chairs, ladder, tools and boxes in the kitchen; mixer used as a shelf</t>
  </si>
  <si>
    <t xml:space="preserve">Clutter, hygiene and trip hazards</t>
  </si>
  <si>
    <t xml:space="preserve">Clear everything that doesn’t belong in the kitchen</t>
  </si>
  <si>
    <t xml:space="preserve">PAT testing of small appliances (microwave, toasters, kettle, mixer, blender)</t>
  </si>
  <si>
    <t xml:space="preserve">On the plan checklist</t>
  </si>
  <si>
    <t xml:space="preserve">Book a PAT test for all plug-in kit</t>
  </si>
  <si>
    <t xml:space="preserve">Serveware counts (sizzler platters, balti dishes, plates)</t>
  </si>
  <si>
    <t xml:space="preserve">Confirms what the menu launch needs to buy</t>
  </si>
  <si>
    <t xml:space="preserve">Count and add to the Inventory sheet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</si>
</sst>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C1B19"/>
        <bgColor rgb="FF333333"/>
      </patternFill>
    </fill>
    <fill>
      <patternFill patternType="solid">
        <fgColor rgb="FFEDEDED"/>
        <bgColor rgb="FFE2EFDA"/>
      </patternFill>
    </fill>
    <fill>
      <patternFill patternType="solid">
        <fgColor rgb="FFF8CBAD"/>
        <bgColor rgb="FFC9BBA2"/>
      </patternFill>
    </fill>
    <fill>
      <patternFill patternType="solid">
        <fgColor rgb="FFFFF2CC"/>
        <bgColor rgb="FFEDEDED"/>
      </patternFill>
    </fill>
    <fill>
      <patternFill patternType="solid">
        <fgColor rgb="FFE2EFDA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BBA2"/>
      </left>
      <right style="thin">
        <color rgb="FFC9BBA2"/>
      </right>
      <top style="thin">
        <color rgb="FFC9BBA2"/>
      </top>
      <bottom style="thin">
        <color rgb="FFC9BBA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C1B1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8CBA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BBA2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C1B19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f aca="false">COUNTA(Inventory!C5:C50)</f>
        <v>46</v>
      </c>
    </row>
    <row r="5" customFormat="false" ht="15" hidden="false" customHeight="false" outlineLevel="0" collapsed="false">
      <c r="A5" s="3" t="s">
        <v>3</v>
      </c>
      <c r="B5" s="4" t="n">
        <f aca="false">COUNTIF(Inventory!I5:I50,"Working")</f>
        <v>0</v>
      </c>
    </row>
    <row r="6" customFormat="false" ht="15" hidden="false" customHeight="false" outlineLevel="0" collapsed="false">
      <c r="A6" s="3" t="s">
        <v>4</v>
      </c>
      <c r="B6" s="4" t="n">
        <f aca="false">COUNTIF(Inventory!I5:I50,"Needs repair")</f>
        <v>0</v>
      </c>
    </row>
    <row r="7" customFormat="false" ht="15" hidden="false" customHeight="false" outlineLevel="0" collapsed="false">
      <c r="A7" s="3" t="s">
        <v>5</v>
      </c>
      <c r="B7" s="4" t="n">
        <f aca="false">COUNTIF(Inventory!I5:I50,"Replace")</f>
        <v>0</v>
      </c>
    </row>
    <row r="8" customFormat="false" ht="15" hidden="false" customHeight="false" outlineLevel="0" collapsed="false">
      <c r="A8" s="3" t="s">
        <v>6</v>
      </c>
      <c r="B8" s="4" t="n">
        <f aca="false">COUNTIF(Inventory!I5:I50,"Not checked")</f>
        <v>46</v>
      </c>
    </row>
    <row r="9" customFormat="false" ht="15" hidden="false" customHeight="false" outlineLevel="0" collapsed="false">
      <c r="A9" s="3" t="s">
        <v>7</v>
      </c>
      <c r="B9" s="4" t="n">
        <f aca="false">COUNTIFS(Inventory!F5:F50,"Gas*",Inventory!B5:B50,"Cooking line")</f>
        <v>6</v>
      </c>
    </row>
    <row r="10" customFormat="false" ht="15" hidden="false" customHeight="false" outlineLevel="0" collapsed="false">
      <c r="A10" s="3" t="s">
        <v>8</v>
      </c>
      <c r="B10" s="4" t="n">
        <f aca="false">COUNTIF('Before go-live'!B5:B18,"Red")</f>
        <v>4</v>
      </c>
    </row>
    <row r="11" customFormat="false" ht="15" hidden="false" customHeight="false" outlineLevel="0" collapsed="false">
      <c r="A11" s="3" t="s">
        <v>9</v>
      </c>
      <c r="B11" s="4" t="n">
        <f aca="false">COUNTIF('Before go-live'!B5:B18,"Amber")</f>
        <v>6</v>
      </c>
    </row>
    <row r="12" customFormat="false" ht="15" hidden="false" customHeight="false" outlineLevel="0" collapsed="false">
      <c r="A12" s="3" t="s">
        <v>10</v>
      </c>
      <c r="B12" s="4" t="n">
        <f aca="false">COUNTIF('Before go-live'!G5:G18,"Yes")</f>
        <v>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3" t="s">
        <v>12</v>
      </c>
      <c r="B15" s="3" t="s">
        <v>13</v>
      </c>
    </row>
    <row r="16" customFormat="false" ht="15" hidden="false" customHeight="false" outlineLevel="0" collapsed="false">
      <c r="A16" s="3" t="s">
        <v>14</v>
      </c>
      <c r="B16" s="3" t="s">
        <v>15</v>
      </c>
    </row>
    <row r="17" customFormat="false" ht="15" hidden="false" customHeight="false" outlineLevel="0" collapsed="false">
      <c r="A17" s="3" t="s">
        <v>16</v>
      </c>
      <c r="B17" s="3" t="s">
        <v>17</v>
      </c>
    </row>
    <row r="18" customFormat="false" ht="15" hidden="false" customHeight="false" outlineLevel="0" collapsed="false">
      <c r="A18" s="3" t="s">
        <v>18</v>
      </c>
      <c r="B18" s="3" t="s">
        <v>19</v>
      </c>
    </row>
    <row r="19" customFormat="false" ht="15" hidden="false" customHeight="false" outlineLevel="0" collapsed="false">
      <c r="A19" s="3" t="s">
        <v>20</v>
      </c>
      <c r="B19" s="3" t="s">
        <v>21</v>
      </c>
    </row>
    <row r="20" customFormat="false" ht="15" hidden="false" customHeight="false" outlineLevel="0" collapsed="false">
      <c r="A20" s="3" t="s">
        <v>22</v>
      </c>
      <c r="B20" s="3" t="s">
        <v>23</v>
      </c>
    </row>
    <row r="21" customFormat="false" ht="15" hidden="false" customHeight="false" outlineLevel="0" collapsed="false">
      <c r="A21" s="3" t="s">
        <v>24</v>
      </c>
      <c r="B21" s="3" t="s">
        <v>25</v>
      </c>
    </row>
    <row r="22" customFormat="false" ht="15" hidden="false" customHeight="false" outlineLevel="0" collapsed="false">
      <c r="A22" s="3" t="s">
        <v>26</v>
      </c>
      <c r="B22" s="3" t="s">
        <v>27</v>
      </c>
    </row>
    <row r="23" customFormat="false" ht="15" hidden="false" customHeight="false" outlineLevel="0" collapsed="false">
      <c r="A23" s="3" t="s">
        <v>28</v>
      </c>
      <c r="B23" s="3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30"/>
    <col collapsed="false" customWidth="true" hidden="false" outlineLevel="0" max="5" min="5" style="0" width="6"/>
    <col collapsed="false" customWidth="true" hidden="false" outlineLevel="0" max="6" min="6" style="0" width="13"/>
    <col collapsed="false" customWidth="true" hidden="false" outlineLevel="0" max="8" min="7" style="0" width="34"/>
    <col collapsed="false" customWidth="true" hidden="false" outlineLevel="0" max="9" min="9" style="0" width="13"/>
    <col collapsed="false" customWidth="true" hidden="false" outlineLevel="0" max="10" min="10" style="0" width="46"/>
    <col collapsed="false" customWidth="true" hidden="false" outlineLevel="0" max="11" min="11" style="0" width="12"/>
  </cols>
  <sheetData>
    <row r="1" customFormat="false" ht="17.35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26.85" hidden="false" customHeight="false" outlineLevel="0" collapsed="false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</row>
    <row r="5" customFormat="false" ht="26.85" hidden="false" customHeight="false" outlineLevel="0" collapsed="false">
      <c r="A5" s="6" t="s">
        <v>43</v>
      </c>
      <c r="B5" s="6" t="s">
        <v>44</v>
      </c>
      <c r="C5" s="6" t="s">
        <v>45</v>
      </c>
      <c r="D5" s="6" t="s">
        <v>46</v>
      </c>
      <c r="E5" s="7" t="n">
        <v>1</v>
      </c>
      <c r="F5" s="6" t="s">
        <v>47</v>
      </c>
      <c r="G5" s="6" t="s">
        <v>48</v>
      </c>
      <c r="H5" s="6" t="s">
        <v>49</v>
      </c>
      <c r="I5" s="8" t="s">
        <v>50</v>
      </c>
      <c r="J5" s="9" t="s">
        <v>51</v>
      </c>
      <c r="K5" s="6" t="s">
        <v>52</v>
      </c>
    </row>
    <row r="6" customFormat="false" ht="26.85" hidden="false" customHeight="false" outlineLevel="0" collapsed="false">
      <c r="A6" s="6" t="s">
        <v>53</v>
      </c>
      <c r="B6" s="6" t="s">
        <v>44</v>
      </c>
      <c r="C6" s="6" t="s">
        <v>54</v>
      </c>
      <c r="D6" s="6" t="s">
        <v>55</v>
      </c>
      <c r="E6" s="7" t="n">
        <v>1</v>
      </c>
      <c r="F6" s="6" t="s">
        <v>47</v>
      </c>
      <c r="G6" s="6" t="s">
        <v>56</v>
      </c>
      <c r="H6" s="6" t="s">
        <v>57</v>
      </c>
      <c r="I6" s="8" t="s">
        <v>50</v>
      </c>
      <c r="J6" s="9" t="s">
        <v>58</v>
      </c>
      <c r="K6" s="6" t="s">
        <v>52</v>
      </c>
    </row>
    <row r="7" customFormat="false" ht="26.85" hidden="false" customHeight="false" outlineLevel="0" collapsed="false">
      <c r="A7" s="6" t="s">
        <v>59</v>
      </c>
      <c r="B7" s="6" t="s">
        <v>44</v>
      </c>
      <c r="C7" s="6" t="s">
        <v>60</v>
      </c>
      <c r="D7" s="6" t="s">
        <v>61</v>
      </c>
      <c r="E7" s="7" t="n">
        <v>1</v>
      </c>
      <c r="F7" s="6" t="s">
        <v>62</v>
      </c>
      <c r="G7" s="6" t="s">
        <v>63</v>
      </c>
      <c r="H7" s="6" t="s">
        <v>64</v>
      </c>
      <c r="I7" s="8" t="s">
        <v>50</v>
      </c>
      <c r="J7" s="6" t="s">
        <v>65</v>
      </c>
      <c r="K7" s="6" t="s">
        <v>52</v>
      </c>
    </row>
    <row r="8" customFormat="false" ht="15" hidden="false" customHeight="false" outlineLevel="0" collapsed="false">
      <c r="A8" s="6" t="s">
        <v>66</v>
      </c>
      <c r="B8" s="6" t="s">
        <v>44</v>
      </c>
      <c r="C8" s="6" t="s">
        <v>67</v>
      </c>
      <c r="D8" s="6" t="s">
        <v>68</v>
      </c>
      <c r="E8" s="7" t="n">
        <v>6</v>
      </c>
      <c r="F8" s="6" t="s">
        <v>62</v>
      </c>
      <c r="G8" s="6" t="s">
        <v>69</v>
      </c>
      <c r="H8" s="6" t="s">
        <v>70</v>
      </c>
      <c r="I8" s="8" t="s">
        <v>50</v>
      </c>
      <c r="J8" s="6" t="s">
        <v>71</v>
      </c>
      <c r="K8" s="6" t="s">
        <v>52</v>
      </c>
    </row>
    <row r="9" customFormat="false" ht="26.85" hidden="false" customHeight="false" outlineLevel="0" collapsed="false">
      <c r="A9" s="6" t="s">
        <v>72</v>
      </c>
      <c r="B9" s="6" t="s">
        <v>44</v>
      </c>
      <c r="C9" s="6" t="s">
        <v>73</v>
      </c>
      <c r="D9" s="6" t="s">
        <v>68</v>
      </c>
      <c r="E9" s="7" t="n">
        <v>1</v>
      </c>
      <c r="F9" s="6" t="s">
        <v>62</v>
      </c>
      <c r="G9" s="6" t="s">
        <v>74</v>
      </c>
      <c r="H9" s="6" t="s">
        <v>75</v>
      </c>
      <c r="I9" s="8" t="s">
        <v>50</v>
      </c>
      <c r="J9" s="6" t="s">
        <v>76</v>
      </c>
      <c r="K9" s="6" t="s">
        <v>52</v>
      </c>
    </row>
    <row r="10" customFormat="false" ht="26.85" hidden="false" customHeight="false" outlineLevel="0" collapsed="false">
      <c r="A10" s="6" t="s">
        <v>77</v>
      </c>
      <c r="B10" s="6" t="s">
        <v>44</v>
      </c>
      <c r="C10" s="6" t="s">
        <v>78</v>
      </c>
      <c r="D10" s="6" t="s">
        <v>79</v>
      </c>
      <c r="E10" s="7" t="n">
        <v>1</v>
      </c>
      <c r="F10" s="6" t="s">
        <v>80</v>
      </c>
      <c r="G10" s="6" t="s">
        <v>81</v>
      </c>
      <c r="H10" s="6" t="s">
        <v>82</v>
      </c>
      <c r="I10" s="8" t="s">
        <v>50</v>
      </c>
      <c r="J10" s="9" t="s">
        <v>83</v>
      </c>
      <c r="K10" s="6" t="s">
        <v>84</v>
      </c>
    </row>
    <row r="11" customFormat="false" ht="26.85" hidden="false" customHeight="false" outlineLevel="0" collapsed="false">
      <c r="A11" s="6" t="s">
        <v>85</v>
      </c>
      <c r="B11" s="6" t="s">
        <v>44</v>
      </c>
      <c r="C11" s="6" t="s">
        <v>86</v>
      </c>
      <c r="D11" s="6" t="s">
        <v>55</v>
      </c>
      <c r="E11" s="7" t="n">
        <v>1</v>
      </c>
      <c r="F11" s="6" t="s">
        <v>47</v>
      </c>
      <c r="G11" s="6" t="s">
        <v>87</v>
      </c>
      <c r="H11" s="6" t="s">
        <v>88</v>
      </c>
      <c r="I11" s="8" t="s">
        <v>50</v>
      </c>
      <c r="J11" s="9" t="s">
        <v>89</v>
      </c>
      <c r="K11" s="6" t="s">
        <v>84</v>
      </c>
    </row>
    <row r="12" customFormat="false" ht="26.85" hidden="false" customHeight="false" outlineLevel="0" collapsed="false">
      <c r="A12" s="6" t="s">
        <v>90</v>
      </c>
      <c r="B12" s="6" t="s">
        <v>44</v>
      </c>
      <c r="C12" s="6" t="s">
        <v>91</v>
      </c>
      <c r="D12" s="6" t="s">
        <v>92</v>
      </c>
      <c r="E12" s="7" t="n">
        <v>1</v>
      </c>
      <c r="F12" s="6" t="s">
        <v>93</v>
      </c>
      <c r="G12" s="6" t="s">
        <v>94</v>
      </c>
      <c r="H12" s="6" t="s">
        <v>95</v>
      </c>
      <c r="I12" s="8" t="s">
        <v>50</v>
      </c>
      <c r="J12" s="6" t="s">
        <v>96</v>
      </c>
      <c r="K12" s="6" t="s">
        <v>52</v>
      </c>
    </row>
    <row r="13" customFormat="false" ht="26.85" hidden="false" customHeight="false" outlineLevel="0" collapsed="false">
      <c r="A13" s="6" t="s">
        <v>97</v>
      </c>
      <c r="B13" s="6" t="s">
        <v>44</v>
      </c>
      <c r="C13" s="6" t="s">
        <v>98</v>
      </c>
      <c r="D13" s="6" t="s">
        <v>99</v>
      </c>
      <c r="E13" s="7" t="n">
        <v>1</v>
      </c>
      <c r="F13" s="6" t="s">
        <v>47</v>
      </c>
      <c r="G13" s="6" t="s">
        <v>100</v>
      </c>
      <c r="H13" s="6" t="s">
        <v>101</v>
      </c>
      <c r="I13" s="8" t="s">
        <v>50</v>
      </c>
      <c r="J13" s="9" t="s">
        <v>102</v>
      </c>
      <c r="K13" s="6" t="s">
        <v>52</v>
      </c>
    </row>
    <row r="14" customFormat="false" ht="15" hidden="false" customHeight="false" outlineLevel="0" collapsed="false">
      <c r="A14" s="6" t="s">
        <v>103</v>
      </c>
      <c r="B14" s="6" t="s">
        <v>44</v>
      </c>
      <c r="C14" s="6" t="s">
        <v>104</v>
      </c>
      <c r="D14" s="6" t="s">
        <v>105</v>
      </c>
      <c r="E14" s="7" t="n">
        <v>1</v>
      </c>
      <c r="F14" s="6" t="s">
        <v>106</v>
      </c>
      <c r="G14" s="6" t="s">
        <v>107</v>
      </c>
      <c r="H14" s="6" t="s">
        <v>108</v>
      </c>
      <c r="I14" s="8" t="s">
        <v>50</v>
      </c>
      <c r="J14" s="6" t="s">
        <v>109</v>
      </c>
      <c r="K14" s="6" t="s">
        <v>52</v>
      </c>
    </row>
    <row r="15" customFormat="false" ht="26.85" hidden="false" customHeight="false" outlineLevel="0" collapsed="false">
      <c r="A15" s="6" t="s">
        <v>110</v>
      </c>
      <c r="B15" s="6" t="s">
        <v>44</v>
      </c>
      <c r="C15" s="6" t="s">
        <v>111</v>
      </c>
      <c r="D15" s="6" t="s">
        <v>112</v>
      </c>
      <c r="E15" s="7" t="n">
        <v>1</v>
      </c>
      <c r="F15" s="6" t="s">
        <v>113</v>
      </c>
      <c r="G15" s="6" t="s">
        <v>114</v>
      </c>
      <c r="H15" s="6" t="s">
        <v>115</v>
      </c>
      <c r="I15" s="8" t="s">
        <v>50</v>
      </c>
      <c r="J15" s="9" t="s">
        <v>116</v>
      </c>
      <c r="K15" s="6" t="s">
        <v>84</v>
      </c>
    </row>
    <row r="16" customFormat="false" ht="26.85" hidden="false" customHeight="false" outlineLevel="0" collapsed="false">
      <c r="A16" s="6" t="s">
        <v>117</v>
      </c>
      <c r="B16" s="6" t="s">
        <v>44</v>
      </c>
      <c r="C16" s="6" t="s">
        <v>118</v>
      </c>
      <c r="D16" s="6" t="s">
        <v>55</v>
      </c>
      <c r="E16" s="7" t="n">
        <v>1</v>
      </c>
      <c r="F16" s="6" t="s">
        <v>119</v>
      </c>
      <c r="G16" s="6" t="s">
        <v>120</v>
      </c>
      <c r="H16" s="6" t="s">
        <v>121</v>
      </c>
      <c r="I16" s="8" t="s">
        <v>50</v>
      </c>
      <c r="J16" s="6" t="s">
        <v>122</v>
      </c>
      <c r="K16" s="6" t="s">
        <v>52</v>
      </c>
    </row>
    <row r="17" customFormat="false" ht="26.85" hidden="false" customHeight="false" outlineLevel="0" collapsed="false">
      <c r="A17" s="6" t="s">
        <v>123</v>
      </c>
      <c r="B17" s="6" t="s">
        <v>44</v>
      </c>
      <c r="C17" s="6" t="s">
        <v>124</v>
      </c>
      <c r="D17" s="6" t="s">
        <v>61</v>
      </c>
      <c r="E17" s="7" t="n">
        <v>1</v>
      </c>
      <c r="F17" s="6" t="s">
        <v>119</v>
      </c>
      <c r="G17" s="6" t="s">
        <v>125</v>
      </c>
      <c r="H17" s="6" t="s">
        <v>126</v>
      </c>
      <c r="I17" s="8" t="s">
        <v>50</v>
      </c>
      <c r="J17" s="6" t="s">
        <v>127</v>
      </c>
      <c r="K17" s="6" t="s">
        <v>84</v>
      </c>
    </row>
    <row r="18" customFormat="false" ht="26.85" hidden="false" customHeight="false" outlineLevel="0" collapsed="false">
      <c r="A18" s="6" t="s">
        <v>128</v>
      </c>
      <c r="B18" s="6" t="s">
        <v>129</v>
      </c>
      <c r="C18" s="6" t="s">
        <v>130</v>
      </c>
      <c r="D18" s="6" t="s">
        <v>131</v>
      </c>
      <c r="E18" s="7" t="n">
        <v>1</v>
      </c>
      <c r="F18" s="6" t="s">
        <v>119</v>
      </c>
      <c r="G18" s="6" t="s">
        <v>132</v>
      </c>
      <c r="H18" s="6" t="s">
        <v>133</v>
      </c>
      <c r="I18" s="8" t="s">
        <v>50</v>
      </c>
      <c r="J18" s="6" t="s">
        <v>134</v>
      </c>
      <c r="K18" s="6" t="s">
        <v>52</v>
      </c>
    </row>
    <row r="19" customFormat="false" ht="26.85" hidden="false" customHeight="false" outlineLevel="0" collapsed="false">
      <c r="A19" s="6" t="s">
        <v>135</v>
      </c>
      <c r="B19" s="6" t="s">
        <v>129</v>
      </c>
      <c r="C19" s="6" t="s">
        <v>136</v>
      </c>
      <c r="D19" s="6" t="s">
        <v>61</v>
      </c>
      <c r="E19" s="7" t="n">
        <v>1</v>
      </c>
      <c r="F19" s="6" t="s">
        <v>119</v>
      </c>
      <c r="G19" s="6" t="s">
        <v>137</v>
      </c>
      <c r="H19" s="6" t="s">
        <v>138</v>
      </c>
      <c r="I19" s="8" t="s">
        <v>50</v>
      </c>
      <c r="J19" s="6" t="s">
        <v>139</v>
      </c>
      <c r="K19" s="6" t="s">
        <v>52</v>
      </c>
    </row>
    <row r="20" customFormat="false" ht="15" hidden="false" customHeight="false" outlineLevel="0" collapsed="false">
      <c r="A20" s="6" t="s">
        <v>140</v>
      </c>
      <c r="B20" s="6" t="s">
        <v>129</v>
      </c>
      <c r="C20" s="6" t="s">
        <v>141</v>
      </c>
      <c r="D20" s="6" t="s">
        <v>142</v>
      </c>
      <c r="E20" s="7" t="n">
        <v>1</v>
      </c>
      <c r="F20" s="6" t="s">
        <v>119</v>
      </c>
      <c r="G20" s="6" t="s">
        <v>143</v>
      </c>
      <c r="H20" s="6" t="s">
        <v>144</v>
      </c>
      <c r="I20" s="8" t="s">
        <v>50</v>
      </c>
      <c r="J20" s="9" t="s">
        <v>145</v>
      </c>
      <c r="K20" s="6" t="s">
        <v>52</v>
      </c>
    </row>
    <row r="21" customFormat="false" ht="26.85" hidden="false" customHeight="false" outlineLevel="0" collapsed="false">
      <c r="A21" s="6" t="s">
        <v>146</v>
      </c>
      <c r="B21" s="6" t="s">
        <v>129</v>
      </c>
      <c r="C21" s="6" t="s">
        <v>147</v>
      </c>
      <c r="D21" s="6" t="s">
        <v>148</v>
      </c>
      <c r="E21" s="7" t="n">
        <v>3</v>
      </c>
      <c r="F21" s="6" t="s">
        <v>119</v>
      </c>
      <c r="G21" s="6" t="s">
        <v>149</v>
      </c>
      <c r="H21" s="6" t="s">
        <v>150</v>
      </c>
      <c r="I21" s="8" t="s">
        <v>50</v>
      </c>
      <c r="J21" s="6" t="s">
        <v>151</v>
      </c>
      <c r="K21" s="6" t="s">
        <v>84</v>
      </c>
    </row>
    <row r="22" customFormat="false" ht="15" hidden="false" customHeight="false" outlineLevel="0" collapsed="false">
      <c r="A22" s="6" t="s">
        <v>152</v>
      </c>
      <c r="B22" s="6" t="s">
        <v>129</v>
      </c>
      <c r="C22" s="6" t="s">
        <v>153</v>
      </c>
      <c r="D22" s="6" t="s">
        <v>154</v>
      </c>
      <c r="E22" s="7" t="n">
        <v>1</v>
      </c>
      <c r="F22" s="6" t="s">
        <v>119</v>
      </c>
      <c r="G22" s="6" t="s">
        <v>155</v>
      </c>
      <c r="H22" s="6" t="s">
        <v>156</v>
      </c>
      <c r="I22" s="8" t="s">
        <v>50</v>
      </c>
      <c r="J22" s="6" t="s">
        <v>151</v>
      </c>
      <c r="K22" s="6" t="s">
        <v>52</v>
      </c>
    </row>
    <row r="23" customFormat="false" ht="26.85" hidden="false" customHeight="false" outlineLevel="0" collapsed="false">
      <c r="A23" s="6" t="s">
        <v>157</v>
      </c>
      <c r="B23" s="6" t="s">
        <v>158</v>
      </c>
      <c r="C23" s="6" t="s">
        <v>159</v>
      </c>
      <c r="D23" s="6" t="s">
        <v>160</v>
      </c>
      <c r="E23" s="7" t="n">
        <v>1</v>
      </c>
      <c r="F23" s="6" t="s">
        <v>119</v>
      </c>
      <c r="G23" s="6" t="s">
        <v>161</v>
      </c>
      <c r="H23" s="6" t="s">
        <v>162</v>
      </c>
      <c r="I23" s="8" t="s">
        <v>50</v>
      </c>
      <c r="J23" s="9" t="s">
        <v>163</v>
      </c>
      <c r="K23" s="6" t="s">
        <v>52</v>
      </c>
    </row>
    <row r="24" customFormat="false" ht="26.85" hidden="false" customHeight="false" outlineLevel="0" collapsed="false">
      <c r="A24" s="6" t="s">
        <v>164</v>
      </c>
      <c r="B24" s="6" t="s">
        <v>158</v>
      </c>
      <c r="C24" s="6" t="s">
        <v>165</v>
      </c>
      <c r="D24" s="6" t="s">
        <v>166</v>
      </c>
      <c r="E24" s="7" t="n">
        <v>1</v>
      </c>
      <c r="F24" s="6" t="s">
        <v>119</v>
      </c>
      <c r="G24" s="6" t="s">
        <v>167</v>
      </c>
      <c r="H24" s="6" t="s">
        <v>168</v>
      </c>
      <c r="I24" s="8" t="s">
        <v>50</v>
      </c>
      <c r="J24" s="6" t="s">
        <v>169</v>
      </c>
      <c r="K24" s="6" t="s">
        <v>52</v>
      </c>
    </row>
    <row r="25" customFormat="false" ht="26.85" hidden="false" customHeight="false" outlineLevel="0" collapsed="false">
      <c r="A25" s="6" t="s">
        <v>170</v>
      </c>
      <c r="B25" s="6" t="s">
        <v>158</v>
      </c>
      <c r="C25" s="6" t="s">
        <v>171</v>
      </c>
      <c r="D25" s="6" t="s">
        <v>172</v>
      </c>
      <c r="E25" s="7" t="n">
        <v>1</v>
      </c>
      <c r="F25" s="6" t="s">
        <v>119</v>
      </c>
      <c r="G25" s="6" t="s">
        <v>173</v>
      </c>
      <c r="H25" s="6" t="s">
        <v>174</v>
      </c>
      <c r="I25" s="8" t="s">
        <v>50</v>
      </c>
      <c r="J25" s="9" t="s">
        <v>175</v>
      </c>
      <c r="K25" s="6" t="s">
        <v>52</v>
      </c>
    </row>
    <row r="26" customFormat="false" ht="15" hidden="false" customHeight="false" outlineLevel="0" collapsed="false">
      <c r="A26" s="6" t="s">
        <v>176</v>
      </c>
      <c r="B26" s="6" t="s">
        <v>158</v>
      </c>
      <c r="C26" s="6" t="s">
        <v>177</v>
      </c>
      <c r="D26" s="6" t="s">
        <v>178</v>
      </c>
      <c r="E26" s="7" t="n">
        <v>1</v>
      </c>
      <c r="F26" s="6" t="s">
        <v>119</v>
      </c>
      <c r="G26" s="6" t="s">
        <v>179</v>
      </c>
      <c r="H26" s="6" t="s">
        <v>180</v>
      </c>
      <c r="I26" s="8" t="s">
        <v>50</v>
      </c>
      <c r="J26" s="6" t="s">
        <v>181</v>
      </c>
      <c r="K26" s="6" t="s">
        <v>52</v>
      </c>
    </row>
    <row r="27" customFormat="false" ht="26.85" hidden="false" customHeight="false" outlineLevel="0" collapsed="false">
      <c r="A27" s="6" t="s">
        <v>182</v>
      </c>
      <c r="B27" s="6" t="s">
        <v>158</v>
      </c>
      <c r="C27" s="6" t="s">
        <v>183</v>
      </c>
      <c r="D27" s="6" t="s">
        <v>184</v>
      </c>
      <c r="E27" s="7" t="n">
        <v>2</v>
      </c>
      <c r="F27" s="6" t="s">
        <v>119</v>
      </c>
      <c r="G27" s="6" t="s">
        <v>185</v>
      </c>
      <c r="H27" s="6" t="s">
        <v>186</v>
      </c>
      <c r="I27" s="8" t="s">
        <v>50</v>
      </c>
      <c r="J27" s="6" t="s">
        <v>187</v>
      </c>
      <c r="K27" s="6" t="s">
        <v>84</v>
      </c>
    </row>
    <row r="28" customFormat="false" ht="26.85" hidden="false" customHeight="false" outlineLevel="0" collapsed="false">
      <c r="A28" s="6" t="s">
        <v>188</v>
      </c>
      <c r="B28" s="6" t="s">
        <v>158</v>
      </c>
      <c r="C28" s="6" t="s">
        <v>189</v>
      </c>
      <c r="D28" s="6" t="s">
        <v>68</v>
      </c>
      <c r="E28" s="7" t="n">
        <v>3</v>
      </c>
      <c r="F28" s="6" t="s">
        <v>119</v>
      </c>
      <c r="G28" s="6" t="s">
        <v>190</v>
      </c>
      <c r="H28" s="6" t="s">
        <v>191</v>
      </c>
      <c r="I28" s="8" t="s">
        <v>50</v>
      </c>
      <c r="J28" s="6" t="s">
        <v>192</v>
      </c>
      <c r="K28" s="6" t="s">
        <v>193</v>
      </c>
    </row>
    <row r="29" customFormat="false" ht="26.85" hidden="false" customHeight="false" outlineLevel="0" collapsed="false">
      <c r="A29" s="6" t="s">
        <v>194</v>
      </c>
      <c r="B29" s="6" t="s">
        <v>195</v>
      </c>
      <c r="C29" s="6" t="s">
        <v>27</v>
      </c>
      <c r="D29" s="6" t="s">
        <v>55</v>
      </c>
      <c r="E29" s="7" t="n">
        <v>1</v>
      </c>
      <c r="F29" s="6" t="s">
        <v>119</v>
      </c>
      <c r="G29" s="6" t="s">
        <v>196</v>
      </c>
      <c r="H29" s="6" t="s">
        <v>26</v>
      </c>
      <c r="I29" s="8" t="s">
        <v>50</v>
      </c>
      <c r="J29" s="6" t="s">
        <v>197</v>
      </c>
      <c r="K29" s="6" t="s">
        <v>84</v>
      </c>
    </row>
    <row r="30" customFormat="false" ht="15" hidden="false" customHeight="false" outlineLevel="0" collapsed="false">
      <c r="A30" s="6" t="s">
        <v>198</v>
      </c>
      <c r="B30" s="6" t="s">
        <v>195</v>
      </c>
      <c r="C30" s="6" t="s">
        <v>199</v>
      </c>
      <c r="D30" s="6" t="s">
        <v>61</v>
      </c>
      <c r="E30" s="7" t="n">
        <v>1</v>
      </c>
      <c r="F30" s="6" t="s">
        <v>62</v>
      </c>
      <c r="G30" s="6" t="s">
        <v>200</v>
      </c>
      <c r="H30" s="6" t="s">
        <v>195</v>
      </c>
      <c r="I30" s="8" t="s">
        <v>50</v>
      </c>
      <c r="J30" s="6" t="s">
        <v>201</v>
      </c>
      <c r="K30" s="6" t="s">
        <v>52</v>
      </c>
    </row>
    <row r="31" customFormat="false" ht="26.85" hidden="false" customHeight="false" outlineLevel="0" collapsed="false">
      <c r="A31" s="6" t="s">
        <v>202</v>
      </c>
      <c r="B31" s="6" t="s">
        <v>195</v>
      </c>
      <c r="C31" s="6" t="s">
        <v>203</v>
      </c>
      <c r="D31" s="6" t="s">
        <v>68</v>
      </c>
      <c r="E31" s="7" t="n">
        <v>8</v>
      </c>
      <c r="F31" s="6" t="s">
        <v>62</v>
      </c>
      <c r="G31" s="6" t="s">
        <v>204</v>
      </c>
      <c r="H31" s="6" t="s">
        <v>205</v>
      </c>
      <c r="I31" s="8" t="s">
        <v>50</v>
      </c>
      <c r="J31" s="6" t="s">
        <v>206</v>
      </c>
      <c r="K31" s="6" t="s">
        <v>84</v>
      </c>
    </row>
    <row r="32" customFormat="false" ht="26.85" hidden="false" customHeight="false" outlineLevel="0" collapsed="false">
      <c r="A32" s="6" t="s">
        <v>207</v>
      </c>
      <c r="B32" s="6" t="s">
        <v>195</v>
      </c>
      <c r="C32" s="6" t="s">
        <v>208</v>
      </c>
      <c r="D32" s="6" t="s">
        <v>68</v>
      </c>
      <c r="E32" s="7" t="n">
        <v>3</v>
      </c>
      <c r="F32" s="6" t="s">
        <v>62</v>
      </c>
      <c r="G32" s="6" t="s">
        <v>69</v>
      </c>
      <c r="H32" s="6" t="s">
        <v>209</v>
      </c>
      <c r="I32" s="8" t="s">
        <v>50</v>
      </c>
      <c r="J32" s="6" t="s">
        <v>65</v>
      </c>
      <c r="K32" s="6" t="s">
        <v>84</v>
      </c>
    </row>
    <row r="33" customFormat="false" ht="15" hidden="false" customHeight="false" outlineLevel="0" collapsed="false">
      <c r="A33" s="6" t="s">
        <v>210</v>
      </c>
      <c r="B33" s="6" t="s">
        <v>195</v>
      </c>
      <c r="C33" s="6" t="s">
        <v>211</v>
      </c>
      <c r="D33" s="6" t="s">
        <v>212</v>
      </c>
      <c r="E33" s="7" t="n">
        <v>2</v>
      </c>
      <c r="F33" s="6" t="s">
        <v>119</v>
      </c>
      <c r="G33" s="6" t="s">
        <v>213</v>
      </c>
      <c r="H33" s="6" t="s">
        <v>214</v>
      </c>
      <c r="I33" s="8" t="s">
        <v>50</v>
      </c>
      <c r="J33" s="6" t="s">
        <v>151</v>
      </c>
      <c r="K33" s="6" t="s">
        <v>193</v>
      </c>
    </row>
    <row r="34" customFormat="false" ht="15" hidden="false" customHeight="false" outlineLevel="0" collapsed="false">
      <c r="A34" s="6" t="s">
        <v>215</v>
      </c>
      <c r="B34" s="6" t="s">
        <v>216</v>
      </c>
      <c r="C34" s="6" t="s">
        <v>217</v>
      </c>
      <c r="D34" s="6" t="s">
        <v>61</v>
      </c>
      <c r="E34" s="7" t="n">
        <v>2</v>
      </c>
      <c r="F34" s="6" t="s">
        <v>62</v>
      </c>
      <c r="G34" s="6" t="s">
        <v>218</v>
      </c>
      <c r="H34" s="6" t="s">
        <v>219</v>
      </c>
      <c r="I34" s="8" t="s">
        <v>50</v>
      </c>
      <c r="J34" s="6" t="s">
        <v>65</v>
      </c>
      <c r="K34" s="6" t="s">
        <v>52</v>
      </c>
    </row>
    <row r="35" customFormat="false" ht="26.85" hidden="false" customHeight="false" outlineLevel="0" collapsed="false">
      <c r="A35" s="6" t="s">
        <v>220</v>
      </c>
      <c r="B35" s="6" t="s">
        <v>216</v>
      </c>
      <c r="C35" s="6" t="s">
        <v>221</v>
      </c>
      <c r="D35" s="6" t="s">
        <v>222</v>
      </c>
      <c r="E35" s="7" t="n">
        <v>1</v>
      </c>
      <c r="F35" s="6" t="s">
        <v>62</v>
      </c>
      <c r="G35" s="6" t="s">
        <v>223</v>
      </c>
      <c r="H35" s="6" t="s">
        <v>224</v>
      </c>
      <c r="I35" s="8" t="s">
        <v>50</v>
      </c>
      <c r="J35" s="9" t="s">
        <v>225</v>
      </c>
      <c r="K35" s="6" t="s">
        <v>52</v>
      </c>
    </row>
    <row r="36" customFormat="false" ht="15" hidden="false" customHeight="false" outlineLevel="0" collapsed="false">
      <c r="A36" s="6" t="s">
        <v>226</v>
      </c>
      <c r="B36" s="6" t="s">
        <v>216</v>
      </c>
      <c r="C36" s="6" t="s">
        <v>227</v>
      </c>
      <c r="D36" s="6" t="s">
        <v>61</v>
      </c>
      <c r="E36" s="7" t="n">
        <v>1</v>
      </c>
      <c r="F36" s="6" t="s">
        <v>119</v>
      </c>
      <c r="G36" s="6" t="s">
        <v>228</v>
      </c>
      <c r="H36" s="6" t="s">
        <v>229</v>
      </c>
      <c r="I36" s="8" t="s">
        <v>50</v>
      </c>
      <c r="J36" s="6" t="s">
        <v>230</v>
      </c>
      <c r="K36" s="6" t="s">
        <v>52</v>
      </c>
    </row>
    <row r="37" customFormat="false" ht="26.85" hidden="false" customHeight="false" outlineLevel="0" collapsed="false">
      <c r="A37" s="6" t="s">
        <v>231</v>
      </c>
      <c r="B37" s="6" t="s">
        <v>232</v>
      </c>
      <c r="C37" s="6" t="s">
        <v>233</v>
      </c>
      <c r="D37" s="6" t="s">
        <v>61</v>
      </c>
      <c r="E37" s="7" t="n">
        <v>12</v>
      </c>
      <c r="F37" s="6" t="s">
        <v>62</v>
      </c>
      <c r="G37" s="6" t="s">
        <v>234</v>
      </c>
      <c r="H37" s="6" t="s">
        <v>235</v>
      </c>
      <c r="I37" s="8" t="s">
        <v>50</v>
      </c>
      <c r="J37" s="6" t="s">
        <v>236</v>
      </c>
      <c r="K37" s="6" t="s">
        <v>52</v>
      </c>
    </row>
    <row r="38" customFormat="false" ht="26.85" hidden="false" customHeight="false" outlineLevel="0" collapsed="false">
      <c r="A38" s="6" t="s">
        <v>237</v>
      </c>
      <c r="B38" s="6" t="s">
        <v>232</v>
      </c>
      <c r="C38" s="6" t="s">
        <v>238</v>
      </c>
      <c r="D38" s="6" t="s">
        <v>68</v>
      </c>
      <c r="E38" s="7" t="n">
        <v>12</v>
      </c>
      <c r="F38" s="6" t="s">
        <v>62</v>
      </c>
      <c r="G38" s="6" t="s">
        <v>239</v>
      </c>
      <c r="H38" s="6" t="s">
        <v>240</v>
      </c>
      <c r="I38" s="8" t="s">
        <v>50</v>
      </c>
      <c r="J38" s="6" t="s">
        <v>241</v>
      </c>
      <c r="K38" s="6" t="s">
        <v>52</v>
      </c>
    </row>
    <row r="39" customFormat="false" ht="26.85" hidden="false" customHeight="false" outlineLevel="0" collapsed="false">
      <c r="A39" s="6" t="s">
        <v>242</v>
      </c>
      <c r="B39" s="6" t="s">
        <v>232</v>
      </c>
      <c r="C39" s="6" t="s">
        <v>243</v>
      </c>
      <c r="D39" s="6" t="s">
        <v>244</v>
      </c>
      <c r="E39" s="7" t="n">
        <v>100</v>
      </c>
      <c r="F39" s="6" t="s">
        <v>62</v>
      </c>
      <c r="G39" s="6" t="s">
        <v>245</v>
      </c>
      <c r="H39" s="6" t="s">
        <v>246</v>
      </c>
      <c r="I39" s="8" t="s">
        <v>50</v>
      </c>
      <c r="J39" s="6" t="s">
        <v>247</v>
      </c>
      <c r="K39" s="6" t="s">
        <v>52</v>
      </c>
    </row>
    <row r="40" customFormat="false" ht="15" hidden="false" customHeight="false" outlineLevel="0" collapsed="false">
      <c r="A40" s="6" t="s">
        <v>248</v>
      </c>
      <c r="B40" s="6" t="s">
        <v>232</v>
      </c>
      <c r="C40" s="6" t="s">
        <v>249</v>
      </c>
      <c r="D40" s="6" t="s">
        <v>68</v>
      </c>
      <c r="E40" s="7" t="n">
        <v>4</v>
      </c>
      <c r="F40" s="6" t="s">
        <v>62</v>
      </c>
      <c r="G40" s="6" t="s">
        <v>250</v>
      </c>
      <c r="H40" s="6" t="s">
        <v>251</v>
      </c>
      <c r="I40" s="8" t="s">
        <v>50</v>
      </c>
      <c r="J40" s="6" t="s">
        <v>65</v>
      </c>
      <c r="K40" s="6" t="s">
        <v>52</v>
      </c>
    </row>
    <row r="41" customFormat="false" ht="26.85" hidden="false" customHeight="false" outlineLevel="0" collapsed="false">
      <c r="A41" s="6" t="s">
        <v>252</v>
      </c>
      <c r="B41" s="6" t="s">
        <v>253</v>
      </c>
      <c r="C41" s="6" t="s">
        <v>254</v>
      </c>
      <c r="D41" s="6" t="s">
        <v>255</v>
      </c>
      <c r="E41" s="7" t="n">
        <v>1</v>
      </c>
      <c r="F41" s="6" t="s">
        <v>119</v>
      </c>
      <c r="G41" s="6" t="s">
        <v>256</v>
      </c>
      <c r="H41" s="6" t="s">
        <v>257</v>
      </c>
      <c r="I41" s="8" t="s">
        <v>50</v>
      </c>
      <c r="J41" s="9" t="s">
        <v>258</v>
      </c>
      <c r="K41" s="6" t="s">
        <v>52</v>
      </c>
    </row>
    <row r="42" customFormat="false" ht="15" hidden="false" customHeight="false" outlineLevel="0" collapsed="false">
      <c r="A42" s="6" t="s">
        <v>259</v>
      </c>
      <c r="B42" s="6" t="s">
        <v>253</v>
      </c>
      <c r="C42" s="6" t="s">
        <v>260</v>
      </c>
      <c r="D42" s="6" t="s">
        <v>261</v>
      </c>
      <c r="E42" s="7" t="n">
        <v>2</v>
      </c>
      <c r="F42" s="6" t="s">
        <v>62</v>
      </c>
      <c r="G42" s="6" t="s">
        <v>262</v>
      </c>
      <c r="H42" s="6" t="s">
        <v>263</v>
      </c>
      <c r="I42" s="8" t="s">
        <v>50</v>
      </c>
      <c r="J42" s="9" t="s">
        <v>264</v>
      </c>
      <c r="K42" s="6" t="s">
        <v>52</v>
      </c>
    </row>
    <row r="43" customFormat="false" ht="15" hidden="false" customHeight="false" outlineLevel="0" collapsed="false">
      <c r="A43" s="6" t="s">
        <v>265</v>
      </c>
      <c r="B43" s="6" t="s">
        <v>253</v>
      </c>
      <c r="C43" s="6" t="s">
        <v>266</v>
      </c>
      <c r="D43" s="6" t="s">
        <v>267</v>
      </c>
      <c r="E43" s="7" t="n">
        <v>1</v>
      </c>
      <c r="F43" s="6" t="s">
        <v>119</v>
      </c>
      <c r="G43" s="6" t="s">
        <v>228</v>
      </c>
      <c r="H43" s="6" t="s">
        <v>268</v>
      </c>
      <c r="I43" s="8" t="s">
        <v>50</v>
      </c>
      <c r="J43" s="6" t="s">
        <v>269</v>
      </c>
      <c r="K43" s="6" t="s">
        <v>52</v>
      </c>
    </row>
    <row r="44" customFormat="false" ht="26.85" hidden="false" customHeight="false" outlineLevel="0" collapsed="false">
      <c r="A44" s="6" t="s">
        <v>270</v>
      </c>
      <c r="B44" s="6" t="s">
        <v>253</v>
      </c>
      <c r="C44" s="6" t="s">
        <v>271</v>
      </c>
      <c r="D44" s="6" t="s">
        <v>68</v>
      </c>
      <c r="E44" s="7" t="n">
        <v>2</v>
      </c>
      <c r="F44" s="6" t="s">
        <v>119</v>
      </c>
      <c r="G44" s="6" t="s">
        <v>272</v>
      </c>
      <c r="H44" s="6" t="s">
        <v>273</v>
      </c>
      <c r="I44" s="8" t="s">
        <v>50</v>
      </c>
      <c r="J44" s="6" t="s">
        <v>274</v>
      </c>
      <c r="K44" s="6" t="s">
        <v>52</v>
      </c>
    </row>
    <row r="45" customFormat="false" ht="39.55" hidden="false" customHeight="false" outlineLevel="0" collapsed="false">
      <c r="A45" s="6" t="s">
        <v>275</v>
      </c>
      <c r="B45" s="6" t="s">
        <v>276</v>
      </c>
      <c r="C45" s="6" t="s">
        <v>277</v>
      </c>
      <c r="D45" s="6" t="s">
        <v>278</v>
      </c>
      <c r="E45" s="7" t="n">
        <v>1</v>
      </c>
      <c r="F45" s="6" t="s">
        <v>119</v>
      </c>
      <c r="G45" s="6" t="s">
        <v>279</v>
      </c>
      <c r="H45" s="6" t="s">
        <v>280</v>
      </c>
      <c r="I45" s="8" t="s">
        <v>50</v>
      </c>
      <c r="J45" s="6" t="s">
        <v>281</v>
      </c>
      <c r="K45" s="6" t="s">
        <v>52</v>
      </c>
    </row>
    <row r="46" customFormat="false" ht="26.85" hidden="false" customHeight="false" outlineLevel="0" collapsed="false">
      <c r="A46" s="6" t="s">
        <v>282</v>
      </c>
      <c r="B46" s="6" t="s">
        <v>276</v>
      </c>
      <c r="C46" s="6" t="s">
        <v>283</v>
      </c>
      <c r="D46" s="6" t="s">
        <v>55</v>
      </c>
      <c r="E46" s="7" t="n">
        <v>1</v>
      </c>
      <c r="F46" s="6" t="s">
        <v>47</v>
      </c>
      <c r="G46" s="6" t="s">
        <v>284</v>
      </c>
      <c r="H46" s="6" t="s">
        <v>285</v>
      </c>
      <c r="I46" s="8" t="s">
        <v>50</v>
      </c>
      <c r="J46" s="9" t="s">
        <v>286</v>
      </c>
      <c r="K46" s="6" t="s">
        <v>52</v>
      </c>
    </row>
    <row r="47" customFormat="false" ht="15" hidden="false" customHeight="false" outlineLevel="0" collapsed="false">
      <c r="A47" s="6" t="s">
        <v>287</v>
      </c>
      <c r="B47" s="6" t="s">
        <v>276</v>
      </c>
      <c r="C47" s="6" t="s">
        <v>288</v>
      </c>
      <c r="D47" s="6" t="s">
        <v>289</v>
      </c>
      <c r="E47" s="7" t="n">
        <v>1</v>
      </c>
      <c r="F47" s="6" t="s">
        <v>62</v>
      </c>
      <c r="G47" s="6" t="s">
        <v>290</v>
      </c>
      <c r="H47" s="6" t="s">
        <v>291</v>
      </c>
      <c r="I47" s="8" t="s">
        <v>50</v>
      </c>
      <c r="J47" s="6" t="s">
        <v>292</v>
      </c>
      <c r="K47" s="6" t="s">
        <v>52</v>
      </c>
    </row>
    <row r="48" customFormat="false" ht="15" hidden="false" customHeight="false" outlineLevel="0" collapsed="false">
      <c r="A48" s="6" t="s">
        <v>293</v>
      </c>
      <c r="B48" s="6" t="s">
        <v>294</v>
      </c>
      <c r="C48" s="6" t="s">
        <v>295</v>
      </c>
      <c r="D48" s="6" t="s">
        <v>296</v>
      </c>
      <c r="E48" s="7" t="n">
        <v>2</v>
      </c>
      <c r="F48" s="6" t="s">
        <v>62</v>
      </c>
      <c r="G48" s="6" t="s">
        <v>297</v>
      </c>
      <c r="H48" s="6" t="s">
        <v>298</v>
      </c>
      <c r="I48" s="8" t="s">
        <v>50</v>
      </c>
      <c r="J48" s="6" t="s">
        <v>299</v>
      </c>
      <c r="K48" s="6" t="s">
        <v>52</v>
      </c>
    </row>
    <row r="49" customFormat="false" ht="15" hidden="false" customHeight="false" outlineLevel="0" collapsed="false">
      <c r="A49" s="6" t="s">
        <v>300</v>
      </c>
      <c r="B49" s="6" t="s">
        <v>294</v>
      </c>
      <c r="C49" s="6" t="s">
        <v>301</v>
      </c>
      <c r="D49" s="6" t="s">
        <v>302</v>
      </c>
      <c r="E49" s="7" t="n">
        <v>1</v>
      </c>
      <c r="F49" s="6" t="s">
        <v>62</v>
      </c>
      <c r="G49" s="6" t="s">
        <v>303</v>
      </c>
      <c r="H49" s="6" t="s">
        <v>304</v>
      </c>
      <c r="I49" s="8" t="s">
        <v>50</v>
      </c>
      <c r="J49" s="6" t="s">
        <v>65</v>
      </c>
      <c r="K49" s="6" t="s">
        <v>52</v>
      </c>
    </row>
    <row r="50" customFormat="false" ht="26.85" hidden="false" customHeight="false" outlineLevel="0" collapsed="false">
      <c r="A50" s="6" t="s">
        <v>305</v>
      </c>
      <c r="B50" s="6" t="s">
        <v>306</v>
      </c>
      <c r="C50" s="6" t="s">
        <v>307</v>
      </c>
      <c r="D50" s="6" t="s">
        <v>308</v>
      </c>
      <c r="E50" s="7" t="n">
        <v>15</v>
      </c>
      <c r="F50" s="6" t="s">
        <v>62</v>
      </c>
      <c r="G50" s="6" t="s">
        <v>309</v>
      </c>
      <c r="H50" s="6" t="s">
        <v>310</v>
      </c>
      <c r="I50" s="8" t="s">
        <v>50</v>
      </c>
      <c r="J50" s="9" t="s">
        <v>311</v>
      </c>
      <c r="K50" s="6" t="s">
        <v>84</v>
      </c>
    </row>
    <row r="52" customFormat="false" ht="15" hidden="false" customHeight="false" outlineLevel="0" collapsed="false">
      <c r="A52" s="2" t="s">
        <v>312</v>
      </c>
    </row>
  </sheetData>
  <autoFilter ref="A4:K50"/>
  <dataValidations count="1">
    <dataValidation allowBlank="true" errorStyle="stop" operator="between" showDropDown="false" showErrorMessage="false" showInputMessage="false" sqref="I5:I50" type="list">
      <formula1>"Not checked,Working,Needs repair,Replace,Remove"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"/>
    <col collapsed="false" customWidth="true" hidden="false" outlineLevel="0" max="3" min="3" style="0" width="42"/>
    <col collapsed="false" customWidth="true" hidden="false" outlineLevel="0" max="4" min="4" style="0" width="40"/>
    <col collapsed="false" customWidth="true" hidden="false" outlineLevel="0" max="5" min="5" style="0" width="46"/>
    <col collapsed="false" customWidth="true" hidden="false" outlineLevel="0" max="6" min="6" style="0" width="20"/>
    <col collapsed="false" customWidth="true" hidden="false" outlineLevel="0" max="7" min="7" style="0" width="9"/>
  </cols>
  <sheetData>
    <row r="1" customFormat="false" ht="17.35" hidden="false" customHeight="false" outlineLevel="0" collapsed="false">
      <c r="A1" s="1" t="s">
        <v>313</v>
      </c>
    </row>
    <row r="2" customFormat="false" ht="15" hidden="false" customHeight="false" outlineLevel="0" collapsed="false">
      <c r="A2" s="2" t="s">
        <v>314</v>
      </c>
    </row>
    <row r="4" customFormat="false" ht="15" hidden="false" customHeight="false" outlineLevel="0" collapsed="false">
      <c r="A4" s="10" t="s">
        <v>315</v>
      </c>
      <c r="B4" s="10" t="s">
        <v>316</v>
      </c>
      <c r="C4" s="10" t="s">
        <v>317</v>
      </c>
      <c r="D4" s="10" t="s">
        <v>318</v>
      </c>
      <c r="E4" s="10" t="s">
        <v>319</v>
      </c>
      <c r="F4" s="10" t="s">
        <v>320</v>
      </c>
      <c r="G4" s="10" t="s">
        <v>321</v>
      </c>
    </row>
    <row r="5" customFormat="false" ht="39.55" hidden="false" customHeight="false" outlineLevel="0" collapsed="false">
      <c r="A5" s="6" t="n">
        <v>1</v>
      </c>
      <c r="B5" s="9" t="s">
        <v>322</v>
      </c>
      <c r="C5" s="6" t="s">
        <v>323</v>
      </c>
      <c r="D5" s="6" t="s">
        <v>324</v>
      </c>
      <c r="E5" s="6" t="s">
        <v>325</v>
      </c>
      <c r="F5" s="6" t="s">
        <v>326</v>
      </c>
      <c r="G5" s="8"/>
    </row>
    <row r="6" customFormat="false" ht="26.85" hidden="false" customHeight="false" outlineLevel="0" collapsed="false">
      <c r="A6" s="6" t="n">
        <v>2</v>
      </c>
      <c r="B6" s="9" t="s">
        <v>322</v>
      </c>
      <c r="C6" s="6" t="s">
        <v>327</v>
      </c>
      <c r="D6" s="6" t="s">
        <v>328</v>
      </c>
      <c r="E6" s="6" t="s">
        <v>329</v>
      </c>
      <c r="F6" s="6" t="s">
        <v>330</v>
      </c>
      <c r="G6" s="8"/>
    </row>
    <row r="7" customFormat="false" ht="26.85" hidden="false" customHeight="false" outlineLevel="0" collapsed="false">
      <c r="A7" s="6" t="n">
        <v>3</v>
      </c>
      <c r="B7" s="9" t="s">
        <v>322</v>
      </c>
      <c r="C7" s="6" t="s">
        <v>331</v>
      </c>
      <c r="D7" s="6" t="s">
        <v>332</v>
      </c>
      <c r="E7" s="6" t="s">
        <v>333</v>
      </c>
      <c r="F7" s="6" t="s">
        <v>334</v>
      </c>
      <c r="G7" s="8"/>
    </row>
    <row r="8" customFormat="false" ht="39.55" hidden="false" customHeight="false" outlineLevel="0" collapsed="false">
      <c r="A8" s="6" t="n">
        <v>4</v>
      </c>
      <c r="B8" s="9" t="s">
        <v>322</v>
      </c>
      <c r="C8" s="6" t="s">
        <v>335</v>
      </c>
      <c r="D8" s="6" t="s">
        <v>336</v>
      </c>
      <c r="E8" s="6" t="s">
        <v>337</v>
      </c>
      <c r="F8" s="6" t="s">
        <v>334</v>
      </c>
      <c r="G8" s="8"/>
    </row>
    <row r="9" customFormat="false" ht="26.85" hidden="false" customHeight="false" outlineLevel="0" collapsed="false">
      <c r="A9" s="6" t="n">
        <v>5</v>
      </c>
      <c r="B9" s="11" t="s">
        <v>338</v>
      </c>
      <c r="C9" s="6" t="s">
        <v>339</v>
      </c>
      <c r="D9" s="6" t="s">
        <v>340</v>
      </c>
      <c r="E9" s="6" t="s">
        <v>341</v>
      </c>
      <c r="F9" s="6" t="s">
        <v>342</v>
      </c>
      <c r="G9" s="8"/>
    </row>
    <row r="10" customFormat="false" ht="26.85" hidden="false" customHeight="false" outlineLevel="0" collapsed="false">
      <c r="A10" s="6" t="n">
        <v>6</v>
      </c>
      <c r="B10" s="11" t="s">
        <v>338</v>
      </c>
      <c r="C10" s="6" t="s">
        <v>17</v>
      </c>
      <c r="D10" s="6" t="s">
        <v>343</v>
      </c>
      <c r="E10" s="6" t="s">
        <v>344</v>
      </c>
      <c r="F10" s="6" t="s">
        <v>330</v>
      </c>
      <c r="G10" s="8"/>
    </row>
    <row r="11" customFormat="false" ht="26.85" hidden="false" customHeight="false" outlineLevel="0" collapsed="false">
      <c r="A11" s="6" t="n">
        <v>7</v>
      </c>
      <c r="B11" s="11" t="s">
        <v>338</v>
      </c>
      <c r="C11" s="6" t="s">
        <v>345</v>
      </c>
      <c r="D11" s="6" t="s">
        <v>346</v>
      </c>
      <c r="E11" s="6" t="s">
        <v>347</v>
      </c>
      <c r="F11" s="6" t="s">
        <v>330</v>
      </c>
      <c r="G11" s="8"/>
    </row>
    <row r="12" customFormat="false" ht="26.85" hidden="false" customHeight="false" outlineLevel="0" collapsed="false">
      <c r="A12" s="6" t="n">
        <v>8</v>
      </c>
      <c r="B12" s="11" t="s">
        <v>338</v>
      </c>
      <c r="C12" s="6" t="s">
        <v>348</v>
      </c>
      <c r="D12" s="6" t="s">
        <v>349</v>
      </c>
      <c r="E12" s="6" t="s">
        <v>350</v>
      </c>
      <c r="F12" s="6" t="s">
        <v>330</v>
      </c>
      <c r="G12" s="8"/>
    </row>
    <row r="13" customFormat="false" ht="26.85" hidden="false" customHeight="false" outlineLevel="0" collapsed="false">
      <c r="A13" s="6" t="n">
        <v>9</v>
      </c>
      <c r="B13" s="11" t="s">
        <v>338</v>
      </c>
      <c r="C13" s="6" t="s">
        <v>351</v>
      </c>
      <c r="D13" s="6" t="s">
        <v>352</v>
      </c>
      <c r="E13" s="6" t="s">
        <v>353</v>
      </c>
      <c r="F13" s="6" t="s">
        <v>334</v>
      </c>
      <c r="G13" s="8"/>
    </row>
    <row r="14" customFormat="false" ht="26.85" hidden="false" customHeight="false" outlineLevel="0" collapsed="false">
      <c r="A14" s="6" t="n">
        <v>10</v>
      </c>
      <c r="B14" s="11" t="s">
        <v>338</v>
      </c>
      <c r="C14" s="6" t="s">
        <v>354</v>
      </c>
      <c r="D14" s="6" t="s">
        <v>355</v>
      </c>
      <c r="E14" s="6" t="s">
        <v>356</v>
      </c>
      <c r="F14" s="6" t="s">
        <v>357</v>
      </c>
      <c r="G14" s="8"/>
    </row>
    <row r="15" customFormat="false" ht="26.85" hidden="false" customHeight="false" outlineLevel="0" collapsed="false">
      <c r="A15" s="6" t="n">
        <v>11</v>
      </c>
      <c r="B15" s="12" t="s">
        <v>358</v>
      </c>
      <c r="C15" s="6" t="s">
        <v>359</v>
      </c>
      <c r="D15" s="6" t="s">
        <v>360</v>
      </c>
      <c r="E15" s="6" t="s">
        <v>361</v>
      </c>
      <c r="F15" s="6" t="s">
        <v>330</v>
      </c>
      <c r="G15" s="8"/>
    </row>
    <row r="16" customFormat="false" ht="26.85" hidden="false" customHeight="false" outlineLevel="0" collapsed="false">
      <c r="A16" s="6" t="n">
        <v>12</v>
      </c>
      <c r="B16" s="12" t="s">
        <v>358</v>
      </c>
      <c r="C16" s="6" t="s">
        <v>362</v>
      </c>
      <c r="D16" s="6" t="s">
        <v>363</v>
      </c>
      <c r="E16" s="6" t="s">
        <v>364</v>
      </c>
      <c r="F16" s="6" t="s">
        <v>334</v>
      </c>
      <c r="G16" s="8"/>
    </row>
    <row r="17" customFormat="false" ht="26.85" hidden="false" customHeight="false" outlineLevel="0" collapsed="false">
      <c r="A17" s="6" t="n">
        <v>13</v>
      </c>
      <c r="B17" s="12" t="s">
        <v>358</v>
      </c>
      <c r="C17" s="6" t="s">
        <v>365</v>
      </c>
      <c r="D17" s="6" t="s">
        <v>366</v>
      </c>
      <c r="E17" s="6" t="s">
        <v>367</v>
      </c>
      <c r="F17" s="6" t="s">
        <v>357</v>
      </c>
      <c r="G17" s="8"/>
    </row>
    <row r="18" customFormat="false" ht="26.85" hidden="false" customHeight="false" outlineLevel="0" collapsed="false">
      <c r="A18" s="6" t="n">
        <v>14</v>
      </c>
      <c r="B18" s="12" t="s">
        <v>358</v>
      </c>
      <c r="C18" s="6" t="s">
        <v>368</v>
      </c>
      <c r="D18" s="6" t="s">
        <v>369</v>
      </c>
      <c r="E18" s="6" t="s">
        <v>370</v>
      </c>
      <c r="F18" s="6" t="s">
        <v>334</v>
      </c>
      <c r="G18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2026-11-07T08:53:50Z</dcterms:created>
  <dc:creator>openpyxl</dc:creator>
  <dc:description/>
  <dc:language>en-US</dc:language>
  <cp:lastModifiedBy/>
  <dcterms:modified xsi:type="dcterms:W3CDTF">2026-11-07T08:53:50Z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